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504" windowWidth="23256" windowHeight="13176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<sst xmlns="http://schemas.openxmlformats.org/spreadsheetml/2006/main" count="51" uniqueCount="45">
  <si>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INET</t>
  </si>
  <si>
    <t xml:space="preserve">CỘNG HÒA XÃ HỘI CHỦ NGHĨA VIỆT NAM </t>
  </si>
  <si>
    <t>Độc lập - Tự do - Hạnh phúc</t>
  </si>
  <si>
    <t>BẢNG THỐNG KÊ DỮ LIỆU THỤ LÝ HỒ SƠ CỦA CÁC SỞ, BAN, NGÀNH, ĐỊA PHƯƠNG</t>
  </si>
  <si>
    <t>Số
TT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</si>
  <si>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</si>
  <si>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</si>
  <si>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</si>
  <si>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</si>
  <si>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</si>
  <si>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 xml:space="preserve">Tình hình giải quyết hồ sơ </t>
  </si>
  <si>
    <t>Tỷ lệ (%)</t>
  </si>
  <si>
    <t>Ghi chú</t>
  </si>
  <si>
    <t xml:space="preserve">Hồ sơ giải quyết đúng hạn </t>
  </si>
  <si>
    <t>Hồ sơ trễ hạn</t>
  </si>
  <si>
    <t>Hồ sơ đang giải quyết (trong hạn )</t>
  </si>
  <si>
    <t>Hồ sơ đang giải quyết (trong hạn)</t>
  </si>
  <si>
    <t>Đã giải quyết</t>
  </si>
  <si>
    <t>Đang giải quyết</t>
  </si>
  <si>
    <t>ReportExcel</t>
  </si>
  <si>
    <t>com.inet.xportal.framecore.excel.FnExcelCtx@4564ed15</t>
  </si>
  <si>
    <t>Đơn vị: UBND huyện Đại Lộc tỉnh Quảng Nam</t>
  </si>
  <si>
    <t>Địa chỉ: Khu 7 - Thị trấn Ái Nghĩa - Huyện Đại Lộc</t>
  </si>
  <si>
    <t xml:space="preserve">Điện thoại: </t>
  </si>
  <si>
    <t>, Ngày 06 Tháng 12 Năm 2022</t>
  </si>
  <si>
    <t>Từ ngày 01/05/2022 - Đến ngày: 31/05/2022</t>
  </si>
  <si>
    <t>UBND huyện Đại Lộc tỉnh Quảng Nam</t>
  </si>
  <si>
    <t>UBND thị trấn Ái Nghĩa - Huyện Đại Lộc tỉnh Quảng Nam</t>
  </si>
  <si>
    <t>UBND xã Đại An - Huyện Đại Lộc tỉnh Quảng Nam</t>
  </si>
  <si>
    <t>UBND xã Đại Chánh - Huyện Đại Lộc tỉnh Quảng Nam</t>
  </si>
  <si>
    <t>UBND xã Đại Cường - Huyện Đại Lộc tỉnh Quảng Nam</t>
  </si>
  <si>
    <t>UBND xã Đại Đồng - Huyện Đại Lộc tỉnh Quảng Nam</t>
  </si>
  <si>
    <t>UBND xã Đại Hiệp - Huyện Đại Lộc tỉnh Quảng Nam</t>
  </si>
  <si>
    <t>UBND xã Đại Hòa - Huyện Đại Lộc tỉnh Quảng Nam</t>
  </si>
  <si>
    <t>UBND xã Đại Hồng - Huyện Đại Lộc tỉnh Quảng Nam</t>
  </si>
  <si>
    <t>UBND xã Đại Hưng - Huyện Đại Lộc tỉnh Quảng Nam</t>
  </si>
  <si>
    <t>UBND xã Đại Lãnh - Huyện Đại Lộc tỉnh Quảng Nam</t>
  </si>
  <si>
    <t>UBND xã Đại Minh - Huyện Đại Lộc tỉnh Quảng Nam</t>
  </si>
  <si>
    <t>UBND xã Đại Nghĩa - Huyện Đại Lộc tỉnh Quảng Nam</t>
  </si>
  <si>
    <t>UBND xã Đại Phong - Huyện Đại Lộc tỉnh Quảng Nam</t>
  </si>
  <si>
    <t>UBND xã Đại Quang - Huyện Đại Lộc tỉnh Quảng Nam</t>
  </si>
  <si>
    <t>UBND xã Đại Sơn - Huyện Đại Lộc tỉnh Quảng Nam</t>
  </si>
  <si>
    <t>UBND xã Đại Tân - Huyện Đại Lộc tỉnh Quảng Nam</t>
  </si>
  <si>
    <t>UBND xã Đại Thắng - Huyện Đại Lộc tỉnh Quảng Nam</t>
  </si>
  <si>
    <t>UBND xã Đại Thạnh - Huyện Đại Lộc tỉnh Quảng Nam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</si>
</sst>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hh:mm\ dd/mm/yyyy"/>
  </numFmts>
  <fonts count="41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wrapText="1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="80" zoomScaleNormal="80" zoomScalePageLayoutView="0" workbookViewId="0" topLeftCell="A30">
      <selection activeCell="L40" sqref="J32:N40"/>
    </sheetView>
  </sheetViews>
  <sheetFormatPr defaultColWidth="9.00390625" defaultRowHeight="12.75"/>
  <cols>
    <col min="1" max="1" width="6.00390625" style="1" customWidth="1"/>
    <col min="2" max="2" width="6.7109375" style="2" customWidth="1"/>
    <col min="3" max="3" width="60.140625" style="3" customWidth="1"/>
    <col min="4" max="8" width="12.00390625" style="3" customWidth="1"/>
    <col min="9" max="9" width="13.28125" style="3" customWidth="1"/>
    <col min="10" max="11" width="12.00390625" style="3" customWidth="1"/>
    <col min="12" max="12" width="12.7109375" style="3" customWidth="1"/>
    <col min="13" max="17" width="12.00390625" style="3" customWidth="1"/>
    <col min="18" max="253" width="11.421875" style="1" customWidth="1"/>
    <col min="254" max="16384" width="9.00390625" style="4" customWidth="1"/>
  </cols>
  <sheetData>
    <row r="1" spans="1:253" ht="32.2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0</v>
      </c>
      <c r="IM1" s="4"/>
      <c r="IN1" s="4"/>
      <c r="IO1" s="4"/>
      <c r="IP1" s="4"/>
      <c r="IQ1" s="4"/>
      <c r="IR1" s="4"/>
      <c r="IS1" s="4"/>
    </row>
    <row r="2" spans="1:253" ht="54.75" customHeight="1" hidden="1">
      <c r="A2" s="7" t="s">
        <v>19</v>
      </c>
      <c r="B2" s="8"/>
      <c r="C2" s="5" t="s">
        <v>20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IM2" s="4"/>
      <c r="IN2" s="4"/>
      <c r="IO2" s="4"/>
      <c r="IP2" s="4"/>
      <c r="IQ2" s="4"/>
      <c r="IR2" s="4"/>
      <c r="IS2" s="4"/>
    </row>
    <row r="3" spans="1:253" ht="16.5" customHeight="1">
      <c r="A3" s="26" t="s">
        <v>21</v>
      </c>
      <c r="B3" s="26"/>
      <c r="C3" s="26"/>
      <c r="D3" s="26"/>
      <c r="E3" s="26"/>
      <c r="F3" s="9"/>
      <c r="G3" s="9"/>
      <c r="H3" s="7"/>
      <c r="I3"/>
      <c r="J3" s="10" t="s">
        <v>1</v>
      </c>
      <c r="K3" s="7"/>
      <c r="L3" s="7"/>
      <c r="M3" s="7"/>
      <c r="N3" s="7"/>
      <c r="O3" s="7"/>
      <c r="P3" s="7"/>
      <c r="Q3" s="11"/>
      <c r="IM3" s="4"/>
      <c r="IN3" s="4"/>
      <c r="IO3" s="4"/>
      <c r="IP3" s="4"/>
      <c r="IQ3" s="4"/>
      <c r="IR3" s="4"/>
      <c r="IS3" s="4"/>
    </row>
    <row r="4" spans="1:253" ht="18.75" customHeight="1">
      <c r="A4" s="26" t="s">
        <v>22</v>
      </c>
      <c r="B4" s="26"/>
      <c r="C4" s="26"/>
      <c r="D4" s="26"/>
      <c r="E4" s="26"/>
      <c r="F4" s="12"/>
      <c r="G4" s="12"/>
      <c r="H4" s="7"/>
      <c r="I4"/>
      <c r="J4" s="13" t="s">
        <v>2</v>
      </c>
      <c r="K4" s="7"/>
      <c r="L4" s="7"/>
      <c r="M4" s="7"/>
      <c r="N4" s="7"/>
      <c r="O4" s="7"/>
      <c r="P4" s="7"/>
      <c r="IM4" s="4"/>
      <c r="IN4" s="4"/>
      <c r="IO4" s="4"/>
      <c r="IP4" s="4"/>
      <c r="IQ4" s="4"/>
      <c r="IR4" s="4"/>
      <c r="IS4" s="4"/>
    </row>
    <row r="5" spans="1:253" ht="16.5" customHeight="1">
      <c r="A5" s="26" t="s">
        <v>23</v>
      </c>
      <c r="B5" s="26"/>
      <c r="C5" s="26"/>
      <c r="D5" s="26"/>
      <c r="E5" s="26"/>
      <c r="F5" s="14"/>
      <c r="G5" s="14"/>
      <c r="H5" s="14"/>
      <c r="I5"/>
      <c r="J5" s="15" t="s">
        <v>24</v>
      </c>
      <c r="K5" s="14"/>
      <c r="L5" s="14"/>
      <c r="M5" s="16"/>
      <c r="N5" s="16"/>
      <c r="O5" s="14"/>
      <c r="P5" s="14"/>
      <c r="IM5" s="4"/>
      <c r="IN5" s="4"/>
      <c r="IO5" s="4"/>
      <c r="IP5" s="4"/>
      <c r="IQ5" s="4"/>
      <c r="IR5" s="4"/>
      <c r="IS5" s="4"/>
    </row>
    <row r="6" spans="1:17" s="18" customFormat="1" ht="34.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7"/>
      <c r="P6" s="17"/>
      <c r="Q6" s="17"/>
    </row>
    <row r="7" spans="1:17" s="18" customFormat="1" ht="20.25" customHeight="1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7"/>
      <c r="P7" s="17"/>
      <c r="Q7" s="17"/>
    </row>
    <row r="8" spans="1:17" s="18" customFormat="1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4" ht="18" customHeight="1">
      <c r="A9" s="19"/>
      <c r="B9" s="28" t="s">
        <v>4</v>
      </c>
      <c r="C9" s="28" t="s">
        <v>5</v>
      </c>
      <c r="D9" s="28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8" customHeight="1">
      <c r="A10" s="19"/>
      <c r="B10" s="28"/>
      <c r="C10" s="28"/>
      <c r="D10" s="28" t="s">
        <v>7</v>
      </c>
      <c r="E10" s="28" t="s">
        <v>8</v>
      </c>
      <c r="F10" s="28" t="s">
        <v>9</v>
      </c>
      <c r="G10" s="28" t="s">
        <v>10</v>
      </c>
      <c r="H10" s="28"/>
      <c r="I10" s="28"/>
      <c r="J10" s="28"/>
      <c r="K10" s="28" t="s">
        <v>11</v>
      </c>
      <c r="L10" s="28"/>
      <c r="M10" s="28"/>
      <c r="N10" s="28" t="s">
        <v>12</v>
      </c>
    </row>
    <row r="11" spans="1:14" ht="18" customHeight="1">
      <c r="A11" s="19"/>
      <c r="B11" s="28"/>
      <c r="C11" s="28"/>
      <c r="D11" s="28"/>
      <c r="E11" s="28"/>
      <c r="F11" s="28"/>
      <c r="G11" s="28" t="s">
        <v>13</v>
      </c>
      <c r="H11" s="28" t="s">
        <v>14</v>
      </c>
      <c r="I11" s="28"/>
      <c r="J11" s="28" t="s">
        <v>15</v>
      </c>
      <c r="K11" s="28" t="s">
        <v>13</v>
      </c>
      <c r="L11" s="28" t="s">
        <v>14</v>
      </c>
      <c r="M11" s="28" t="s">
        <v>16</v>
      </c>
      <c r="N11" s="28"/>
    </row>
    <row r="12" spans="1:14" ht="64.5" customHeight="1">
      <c r="A12" s="19"/>
      <c r="B12" s="28"/>
      <c r="C12" s="28"/>
      <c r="D12" s="28"/>
      <c r="E12" s="28"/>
      <c r="F12" s="28"/>
      <c r="G12" s="28"/>
      <c r="H12" s="20" t="s">
        <v>17</v>
      </c>
      <c r="I12" s="20" t="s">
        <v>18</v>
      </c>
      <c r="J12" s="28"/>
      <c r="K12" s="28"/>
      <c r="L12" s="28"/>
      <c r="M12" s="28"/>
      <c r="N12" s="28"/>
    </row>
    <row r="13" spans="1:14" ht="84.75" customHeight="1">
      <c r="A13" s="22"/>
      <c r="B13" s="23">
        <v>1</v>
      </c>
      <c r="C13" s="21" t="s">
        <v>26</v>
      </c>
      <c r="D13" s="24">
        <v>841</v>
      </c>
      <c r="E13" s="24">
        <v>900</v>
      </c>
      <c r="F13" s="24">
        <f aca="true" t="shared" si="0" ref="F13:F31">D13+E13</f>
        <v>1741</v>
      </c>
      <c r="G13" s="24">
        <v>475</v>
      </c>
      <c r="H13" s="24">
        <v>175</v>
      </c>
      <c r="I13" s="24">
        <v>704</v>
      </c>
      <c r="J13" s="24">
        <v>387</v>
      </c>
      <c r="K13" s="25">
        <f aca="true" t="shared" si="1" ref="K13:K31">G13/F13</f>
        <v>0.27283170591614014</v>
      </c>
      <c r="L13" s="24">
        <f aca="true" t="shared" si="2" ref="L13:L31">(H13+I13)/F13</f>
        <v>0.504882251579552</v>
      </c>
      <c r="M13" s="24">
        <f aca="true" t="shared" si="3" ref="M13:M31">J13/F13</f>
        <v>0.22228604250430786</v>
      </c>
      <c r="N13" s="21"/>
    </row>
    <row r="14" spans="1:14" ht="84.75" customHeight="1">
      <c r="A14" s="22"/>
      <c r="B14" s="23">
        <v>2</v>
      </c>
      <c r="C14" s="21" t="s">
        <v>27</v>
      </c>
      <c r="D14" s="24">
        <v>2</v>
      </c>
      <c r="E14" s="24">
        <v>313</v>
      </c>
      <c r="F14" s="24">
        <f t="shared" si="0"/>
        <v>315</v>
      </c>
      <c r="G14" s="24">
        <v>262</v>
      </c>
      <c r="H14" s="24">
        <v>0</v>
      </c>
      <c r="I14" s="24">
        <v>2</v>
      </c>
      <c r="J14" s="24">
        <v>51</v>
      </c>
      <c r="K14" s="25">
        <f t="shared" si="1"/>
        <v>0.8317460317460318</v>
      </c>
      <c r="L14" s="24">
        <f t="shared" si="2"/>
        <v>0.006349206349206349</v>
      </c>
      <c r="M14" s="24">
        <f t="shared" si="3"/>
        <v>0.1619047619047619</v>
      </c>
      <c r="N14" s="21"/>
    </row>
    <row r="15" spans="1:14" ht="84.75" customHeight="1">
      <c r="A15" s="22"/>
      <c r="B15" s="23">
        <v>3</v>
      </c>
      <c r="C15" s="21" t="s">
        <v>28</v>
      </c>
      <c r="D15" s="24">
        <v>0</v>
      </c>
      <c r="E15" s="24">
        <v>68</v>
      </c>
      <c r="F15" s="24">
        <f t="shared" si="0"/>
        <v>68</v>
      </c>
      <c r="G15" s="24">
        <v>61</v>
      </c>
      <c r="H15" s="24">
        <v>0</v>
      </c>
      <c r="I15" s="24">
        <v>0</v>
      </c>
      <c r="J15" s="24">
        <v>7</v>
      </c>
      <c r="K15" s="25">
        <f t="shared" si="1"/>
        <v>0.8970588235294118</v>
      </c>
      <c r="L15" s="24">
        <f t="shared" si="2"/>
        <v>0</v>
      </c>
      <c r="M15" s="24">
        <f t="shared" si="3"/>
        <v>0.10294117647058823</v>
      </c>
      <c r="N15" s="21"/>
    </row>
    <row r="16" spans="1:14" ht="84.75" customHeight="1">
      <c r="A16" s="22"/>
      <c r="B16" s="23">
        <v>4</v>
      </c>
      <c r="C16" s="21" t="s">
        <v>29</v>
      </c>
      <c r="D16" s="24">
        <v>0</v>
      </c>
      <c r="E16" s="24">
        <v>46</v>
      </c>
      <c r="F16" s="24">
        <f t="shared" si="0"/>
        <v>46</v>
      </c>
      <c r="G16" s="24">
        <v>46</v>
      </c>
      <c r="H16" s="24">
        <v>0</v>
      </c>
      <c r="I16" s="24">
        <v>0</v>
      </c>
      <c r="J16" s="24">
        <v>0</v>
      </c>
      <c r="K16" s="25">
        <f t="shared" si="1"/>
        <v>1</v>
      </c>
      <c r="L16" s="24">
        <f t="shared" si="2"/>
        <v>0</v>
      </c>
      <c r="M16" s="24">
        <f t="shared" si="3"/>
        <v>0</v>
      </c>
      <c r="N16" s="21"/>
    </row>
    <row r="17" spans="1:14" ht="84.75" customHeight="1">
      <c r="A17" s="22"/>
      <c r="B17" s="23">
        <v>5</v>
      </c>
      <c r="C17" s="21" t="s">
        <v>30</v>
      </c>
      <c r="D17" s="24">
        <v>16</v>
      </c>
      <c r="E17" s="24">
        <v>193</v>
      </c>
      <c r="F17" s="24">
        <f t="shared" si="0"/>
        <v>209</v>
      </c>
      <c r="G17" s="24">
        <v>207</v>
      </c>
      <c r="H17" s="24">
        <v>1</v>
      </c>
      <c r="I17" s="24">
        <v>0</v>
      </c>
      <c r="J17" s="24">
        <v>1</v>
      </c>
      <c r="K17" s="25">
        <f t="shared" si="1"/>
        <v>0.9904306220095693</v>
      </c>
      <c r="L17" s="24">
        <f t="shared" si="2"/>
        <v>0.004784688995215311</v>
      </c>
      <c r="M17" s="24">
        <f t="shared" si="3"/>
        <v>0.004784688995215311</v>
      </c>
      <c r="N17" s="21"/>
    </row>
    <row r="18" spans="1:14" ht="84.75" customHeight="1">
      <c r="A18" s="22"/>
      <c r="B18" s="23">
        <v>6</v>
      </c>
      <c r="C18" s="21" t="s">
        <v>31</v>
      </c>
      <c r="D18" s="24">
        <v>3</v>
      </c>
      <c r="E18" s="24">
        <v>194</v>
      </c>
      <c r="F18" s="24">
        <f t="shared" si="0"/>
        <v>197</v>
      </c>
      <c r="G18" s="24">
        <v>193</v>
      </c>
      <c r="H18" s="24">
        <v>1</v>
      </c>
      <c r="I18" s="24">
        <v>0</v>
      </c>
      <c r="J18" s="24">
        <v>3</v>
      </c>
      <c r="K18" s="25">
        <f t="shared" si="1"/>
        <v>0.9796954314720813</v>
      </c>
      <c r="L18" s="24">
        <f t="shared" si="2"/>
        <v>0.005076142131979695</v>
      </c>
      <c r="M18" s="24">
        <f t="shared" si="3"/>
        <v>0.015228426395939087</v>
      </c>
      <c r="N18" s="21"/>
    </row>
    <row r="19" spans="1:14" ht="84.75" customHeight="1">
      <c r="A19" s="22"/>
      <c r="B19" s="23">
        <v>7</v>
      </c>
      <c r="C19" s="21" t="s">
        <v>32</v>
      </c>
      <c r="D19" s="24">
        <v>51</v>
      </c>
      <c r="E19" s="24">
        <v>162</v>
      </c>
      <c r="F19" s="24">
        <f t="shared" si="0"/>
        <v>213</v>
      </c>
      <c r="G19" s="24">
        <v>198</v>
      </c>
      <c r="H19" s="24">
        <v>3</v>
      </c>
      <c r="I19" s="24">
        <v>4</v>
      </c>
      <c r="J19" s="24">
        <v>8</v>
      </c>
      <c r="K19" s="25">
        <f t="shared" si="1"/>
        <v>0.9295774647887324</v>
      </c>
      <c r="L19" s="24">
        <f t="shared" si="2"/>
        <v>0.03286384976525822</v>
      </c>
      <c r="M19" s="24">
        <f t="shared" si="3"/>
        <v>0.03755868544600939</v>
      </c>
      <c r="N19" s="21"/>
    </row>
    <row r="20" spans="1:14" ht="84.75" customHeight="1">
      <c r="A20" s="22"/>
      <c r="B20" s="23">
        <v>8</v>
      </c>
      <c r="C20" s="21" t="s">
        <v>33</v>
      </c>
      <c r="D20" s="24">
        <v>7</v>
      </c>
      <c r="E20" s="24">
        <v>172</v>
      </c>
      <c r="F20" s="24">
        <f t="shared" si="0"/>
        <v>179</v>
      </c>
      <c r="G20" s="24">
        <v>156</v>
      </c>
      <c r="H20" s="24">
        <v>0</v>
      </c>
      <c r="I20" s="24">
        <v>6</v>
      </c>
      <c r="J20" s="24">
        <v>17</v>
      </c>
      <c r="K20" s="25">
        <f t="shared" si="1"/>
        <v>0.8715083798882681</v>
      </c>
      <c r="L20" s="24">
        <f t="shared" si="2"/>
        <v>0.0335195530726257</v>
      </c>
      <c r="M20" s="24">
        <f t="shared" si="3"/>
        <v>0.09497206703910614</v>
      </c>
      <c r="N20" s="21"/>
    </row>
    <row r="21" spans="1:14" ht="84.75" customHeight="1">
      <c r="A21" s="22"/>
      <c r="B21" s="23">
        <v>9</v>
      </c>
      <c r="C21" s="21" t="s">
        <v>34</v>
      </c>
      <c r="D21" s="24">
        <v>27</v>
      </c>
      <c r="E21" s="24">
        <v>23</v>
      </c>
      <c r="F21" s="24">
        <f t="shared" si="0"/>
        <v>50</v>
      </c>
      <c r="G21" s="24">
        <v>1</v>
      </c>
      <c r="H21" s="24">
        <v>0</v>
      </c>
      <c r="I21" s="24">
        <v>24</v>
      </c>
      <c r="J21" s="24">
        <v>25</v>
      </c>
      <c r="K21" s="25">
        <f t="shared" si="1"/>
        <v>0.02</v>
      </c>
      <c r="L21" s="24">
        <f t="shared" si="2"/>
        <v>0.48</v>
      </c>
      <c r="M21" s="24">
        <f t="shared" si="3"/>
        <v>0.5</v>
      </c>
      <c r="N21" s="21"/>
    </row>
    <row r="22" spans="1:14" ht="84.75" customHeight="1">
      <c r="A22" s="22"/>
      <c r="B22" s="23">
        <v>10</v>
      </c>
      <c r="C22" s="21" t="s">
        <v>35</v>
      </c>
      <c r="D22" s="24">
        <v>25</v>
      </c>
      <c r="E22" s="24">
        <v>36</v>
      </c>
      <c r="F22" s="24">
        <f t="shared" si="0"/>
        <v>61</v>
      </c>
      <c r="G22" s="24">
        <v>57</v>
      </c>
      <c r="H22" s="24">
        <v>1</v>
      </c>
      <c r="I22" s="24">
        <v>2</v>
      </c>
      <c r="J22" s="24">
        <v>1</v>
      </c>
      <c r="K22" s="25">
        <f t="shared" si="1"/>
        <v>0.9344262295081968</v>
      </c>
      <c r="L22" s="24">
        <f t="shared" si="2"/>
        <v>0.04918032786885246</v>
      </c>
      <c r="M22" s="24">
        <f t="shared" si="3"/>
        <v>0.01639344262295082</v>
      </c>
      <c r="N22" s="21"/>
    </row>
    <row r="23" spans="1:14" ht="84.75" customHeight="1">
      <c r="A23" s="22"/>
      <c r="B23" s="23">
        <v>11</v>
      </c>
      <c r="C23" s="21" t="s">
        <v>36</v>
      </c>
      <c r="D23" s="24">
        <v>0</v>
      </c>
      <c r="E23" s="24">
        <v>364</v>
      </c>
      <c r="F23" s="24">
        <f t="shared" si="0"/>
        <v>364</v>
      </c>
      <c r="G23" s="24">
        <v>360</v>
      </c>
      <c r="H23" s="24">
        <v>1</v>
      </c>
      <c r="I23" s="24">
        <v>2</v>
      </c>
      <c r="J23" s="24">
        <v>1</v>
      </c>
      <c r="K23" s="25">
        <f t="shared" si="1"/>
        <v>0.989010989010989</v>
      </c>
      <c r="L23" s="24">
        <f t="shared" si="2"/>
        <v>0.008241758241758242</v>
      </c>
      <c r="M23" s="24">
        <f t="shared" si="3"/>
        <v>0.0027472527472527475</v>
      </c>
      <c r="N23" s="21"/>
    </row>
    <row r="24" spans="1:14" ht="84.75" customHeight="1">
      <c r="A24" s="22"/>
      <c r="B24" s="23">
        <v>12</v>
      </c>
      <c r="C24" s="21" t="s">
        <v>37</v>
      </c>
      <c r="D24" s="24">
        <v>5</v>
      </c>
      <c r="E24" s="24">
        <v>281</v>
      </c>
      <c r="F24" s="24">
        <f t="shared" si="0"/>
        <v>286</v>
      </c>
      <c r="G24" s="24">
        <v>263</v>
      </c>
      <c r="H24" s="24">
        <v>10</v>
      </c>
      <c r="I24" s="24">
        <v>10</v>
      </c>
      <c r="J24" s="24">
        <v>3</v>
      </c>
      <c r="K24" s="25">
        <f t="shared" si="1"/>
        <v>0.9195804195804196</v>
      </c>
      <c r="L24" s="24">
        <f t="shared" si="2"/>
        <v>0.06993006993006994</v>
      </c>
      <c r="M24" s="24">
        <f t="shared" si="3"/>
        <v>0.01048951048951049</v>
      </c>
      <c r="N24" s="21"/>
    </row>
    <row r="25" spans="1:14" ht="84.75" customHeight="1">
      <c r="A25" s="22"/>
      <c r="B25" s="23">
        <v>13</v>
      </c>
      <c r="C25" s="21" t="s">
        <v>38</v>
      </c>
      <c r="D25" s="24">
        <v>87</v>
      </c>
      <c r="E25" s="24">
        <v>93</v>
      </c>
      <c r="F25" s="24">
        <f t="shared" si="0"/>
        <v>180</v>
      </c>
      <c r="G25" s="24">
        <v>102</v>
      </c>
      <c r="H25" s="24">
        <v>58</v>
      </c>
      <c r="I25" s="24">
        <v>3</v>
      </c>
      <c r="J25" s="24">
        <v>17</v>
      </c>
      <c r="K25" s="25">
        <f t="shared" si="1"/>
        <v>0.5666666666666667</v>
      </c>
      <c r="L25" s="24">
        <f t="shared" si="2"/>
        <v>0.3388888888888889</v>
      </c>
      <c r="M25" s="24">
        <f t="shared" si="3"/>
        <v>0.09444444444444444</v>
      </c>
      <c r="N25" s="21"/>
    </row>
    <row r="26" spans="1:14" ht="84.75" customHeight="1">
      <c r="A26" s="22"/>
      <c r="B26" s="23">
        <v>14</v>
      </c>
      <c r="C26" s="21" t="s">
        <v>39</v>
      </c>
      <c r="D26" s="24">
        <v>17</v>
      </c>
      <c r="E26" s="24">
        <v>105</v>
      </c>
      <c r="F26" s="24">
        <f t="shared" si="0"/>
        <v>122</v>
      </c>
      <c r="G26" s="24">
        <v>96</v>
      </c>
      <c r="H26" s="24">
        <v>0</v>
      </c>
      <c r="I26" s="24">
        <v>0</v>
      </c>
      <c r="J26" s="24">
        <v>26</v>
      </c>
      <c r="K26" s="25">
        <f t="shared" si="1"/>
        <v>0.7868852459016393</v>
      </c>
      <c r="L26" s="24">
        <f t="shared" si="2"/>
        <v>0</v>
      </c>
      <c r="M26" s="24">
        <f t="shared" si="3"/>
        <v>0.21311475409836064</v>
      </c>
      <c r="N26" s="21"/>
    </row>
    <row r="27" spans="1:14" ht="84.75" customHeight="1">
      <c r="A27" s="22"/>
      <c r="B27" s="23">
        <v>15</v>
      </c>
      <c r="C27" s="21" t="s">
        <v>40</v>
      </c>
      <c r="D27" s="24">
        <v>36</v>
      </c>
      <c r="E27" s="24">
        <v>33</v>
      </c>
      <c r="F27" s="24">
        <f t="shared" si="0"/>
        <v>69</v>
      </c>
      <c r="G27" s="24">
        <v>0</v>
      </c>
      <c r="H27" s="24">
        <v>0</v>
      </c>
      <c r="I27" s="24">
        <v>13</v>
      </c>
      <c r="J27" s="24">
        <v>56</v>
      </c>
      <c r="K27" s="25">
        <f t="shared" si="1"/>
        <v>0</v>
      </c>
      <c r="L27" s="24">
        <f t="shared" si="2"/>
        <v>0.18840579710144928</v>
      </c>
      <c r="M27" s="24">
        <f t="shared" si="3"/>
        <v>0.8115942028985508</v>
      </c>
      <c r="N27" s="21"/>
    </row>
    <row r="28" spans="1:14" ht="84.75" customHeight="1">
      <c r="A28" s="22"/>
      <c r="B28" s="23">
        <v>16</v>
      </c>
      <c r="C28" s="21" t="s">
        <v>41</v>
      </c>
      <c r="D28" s="24">
        <v>4</v>
      </c>
      <c r="E28" s="24">
        <v>35</v>
      </c>
      <c r="F28" s="24">
        <f t="shared" si="0"/>
        <v>39</v>
      </c>
      <c r="G28" s="24">
        <v>20</v>
      </c>
      <c r="H28" s="24">
        <v>4</v>
      </c>
      <c r="I28" s="24">
        <v>4</v>
      </c>
      <c r="J28" s="24">
        <v>11</v>
      </c>
      <c r="K28" s="25">
        <f t="shared" si="1"/>
        <v>0.5128205128205128</v>
      </c>
      <c r="L28" s="24">
        <f t="shared" si="2"/>
        <v>0.20512820512820512</v>
      </c>
      <c r="M28" s="24">
        <f t="shared" si="3"/>
        <v>0.28205128205128205</v>
      </c>
      <c r="N28" s="21"/>
    </row>
    <row r="29" spans="1:14" ht="84.75" customHeight="1">
      <c r="A29" s="22"/>
      <c r="B29" s="23">
        <v>17</v>
      </c>
      <c r="C29" s="21" t="s">
        <v>42</v>
      </c>
      <c r="D29" s="24">
        <v>168</v>
      </c>
      <c r="E29" s="24">
        <v>92</v>
      </c>
      <c r="F29" s="24">
        <f t="shared" si="0"/>
        <v>260</v>
      </c>
      <c r="G29" s="24">
        <v>100</v>
      </c>
      <c r="H29" s="24">
        <v>150</v>
      </c>
      <c r="I29" s="24">
        <v>5</v>
      </c>
      <c r="J29" s="24">
        <v>5</v>
      </c>
      <c r="K29" s="25">
        <f t="shared" si="1"/>
        <v>0.38461538461538464</v>
      </c>
      <c r="L29" s="24">
        <f t="shared" si="2"/>
        <v>0.5961538461538461</v>
      </c>
      <c r="M29" s="24">
        <f t="shared" si="3"/>
        <v>0.019230769230769232</v>
      </c>
      <c r="N29" s="21"/>
    </row>
    <row r="30" spans="1:14" ht="84.75" customHeight="1">
      <c r="A30" s="22"/>
      <c r="B30" s="23">
        <v>18</v>
      </c>
      <c r="C30" s="21" t="s">
        <v>43</v>
      </c>
      <c r="D30" s="24">
        <v>11</v>
      </c>
      <c r="E30" s="24">
        <v>234</v>
      </c>
      <c r="F30" s="24">
        <f t="shared" si="0"/>
        <v>245</v>
      </c>
      <c r="G30" s="24">
        <v>245</v>
      </c>
      <c r="H30" s="24">
        <v>0</v>
      </c>
      <c r="I30" s="24">
        <v>0</v>
      </c>
      <c r="J30" s="24">
        <v>0</v>
      </c>
      <c r="K30" s="25">
        <f t="shared" si="1"/>
        <v>1</v>
      </c>
      <c r="L30" s="24">
        <f t="shared" si="2"/>
        <v>0</v>
      </c>
      <c r="M30" s="24">
        <f t="shared" si="3"/>
        <v>0</v>
      </c>
      <c r="N30" s="21"/>
    </row>
    <row r="31" spans="1:14" ht="84.75" customHeight="1">
      <c r="A31" s="22"/>
      <c r="B31" s="23">
        <v>19</v>
      </c>
      <c r="C31" s="21" t="s">
        <v>44</v>
      </c>
      <c r="D31" s="24">
        <v>1</v>
      </c>
      <c r="E31" s="24">
        <v>545</v>
      </c>
      <c r="F31" s="24">
        <f t="shared" si="0"/>
        <v>546</v>
      </c>
      <c r="G31" s="24">
        <v>545</v>
      </c>
      <c r="H31" s="24">
        <v>0</v>
      </c>
      <c r="I31" s="24">
        <v>0</v>
      </c>
      <c r="J31" s="24">
        <v>1</v>
      </c>
      <c r="K31" s="25">
        <f t="shared" si="1"/>
        <v>0.9981684981684982</v>
      </c>
      <c r="L31" s="24">
        <f t="shared" si="2"/>
        <v>0</v>
      </c>
      <c r="M31" s="24">
        <f t="shared" si="3"/>
        <v>0.0018315018315018315</v>
      </c>
      <c r="N31" s="21"/>
    </row>
    <row r="32" spans="10:14" ht="18" customHeight="1">
      <c r="J32" s="29"/>
      <c r="K32" s="29"/>
      <c r="L32" s="29"/>
      <c r="M32" s="29"/>
      <c r="N32" s="29"/>
    </row>
    <row r="33" ht="16.5" customHeight="1"/>
    <row r="34" ht="18" customHeight="1"/>
    <row r="35" ht="16.5" customHeight="1"/>
    <row r="36" ht="16.5" customHeight="1"/>
    <row r="37" ht="16.5" customHeight="1"/>
    <row r="38" spans="10:14" ht="18" customHeight="1">
      <c r="J38" s="30"/>
      <c r="K38" s="30"/>
      <c r="L38" s="30"/>
      <c r="M38" s="30"/>
      <c r="N38" s="30"/>
    </row>
    <row r="39" ht="16.5" customHeight="1"/>
    <row r="40" ht="18" customHeight="1"/>
    <row r="41" ht="16.5" customHeight="1"/>
    <row r="42" ht="18" customHeight="1"/>
    <row r="43" ht="18" customHeight="1"/>
    <row r="44" ht="16.5" customHeight="1"/>
    <row r="45" ht="16.5" customHeight="1"/>
    <row r="46" ht="16.5" customHeight="1"/>
    <row r="47" ht="18" customHeight="1"/>
    <row r="48" ht="16.5" customHeight="1"/>
    <row r="49" ht="18" customHeight="1"/>
    <row r="50" ht="16.5" customHeight="1"/>
    <row r="51" ht="18" customHeight="1"/>
    <row r="52" ht="18" customHeight="1"/>
    <row r="53" ht="16.5" customHeight="1"/>
    <row r="54" ht="16.5" customHeight="1"/>
    <row r="55" ht="16.5" customHeight="1"/>
    <row r="56" ht="18" customHeight="1"/>
    <row r="57" ht="16.5" customHeight="1"/>
    <row r="58" ht="18" customHeight="1"/>
    <row r="60" ht="18" customHeight="1"/>
  </sheetData>
  <sheetProtection selectLockedCells="1" selectUnlockedCells="1"/>
  <mergeCells count="22">
    <mergeCell ref="J32:N32"/>
    <mergeCell ref="J38:N38"/>
    <mergeCell ref="H11:I11"/>
    <mergeCell ref="J11:J12"/>
    <mergeCell ref="K11:K12"/>
    <mergeCell ref="L11:L12"/>
    <mergeCell ref="M11:M12"/>
    <mergeCell ref="B9:B12"/>
    <mergeCell ref="C9:C12"/>
    <mergeCell ref="D9:N9"/>
    <mergeCell ref="D10:D12"/>
    <mergeCell ref="E10:E12"/>
    <mergeCell ref="A3:E3"/>
    <mergeCell ref="A4:E4"/>
    <mergeCell ref="A5:E5"/>
    <mergeCell ref="A6:N6"/>
    <mergeCell ref="A7:N7"/>
    <mergeCell ref="F10:F12"/>
    <mergeCell ref="G10:J10"/>
    <mergeCell ref="K10:M10"/>
    <mergeCell ref="N10:N12"/>
    <mergeCell ref="G11:G12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VHL</cp:lastModifiedBy>
  <dcterms:modified xsi:type="dcterms:W3CDTF">2022-12-06T09:55:16Z</dcterms:modified>
  <cp:category/>
  <cp:version/>
  <cp:contentType/>
  <cp:contentStatus/>
</cp:coreProperties>
</file>